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2440" windowHeight="141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<sst xmlns="http://schemas.openxmlformats.org/spreadsheetml/2006/main" count="212" uniqueCount="196">
  <si>
    <t>Total à faire rouler</t>
  </si>
  <si>
    <t>soit en kg</t>
  </si>
  <si>
    <t>soit en kg</t>
  </si>
  <si>
    <t>POIDS DES ELEMENTS TRANSPORTES POUR LE VOYAGE</t>
  </si>
  <si>
    <t>Trépied</t>
  </si>
  <si>
    <t>soit en kg</t>
  </si>
  <si>
    <t>TOTAL QUI FAIT PEUR (hors eau et nourriture)</t>
  </si>
  <si>
    <t>Divers vêtments</t>
  </si>
  <si>
    <t>TOTAUX</t>
  </si>
  <si>
    <t>Papiers divers</t>
  </si>
  <si>
    <t>Bagages/sacoches</t>
  </si>
  <si>
    <t>bidon à eau (vide) (capa totale 3L)</t>
  </si>
  <si>
    <t>Outillage et divers vélo</t>
  </si>
  <si>
    <t>antivol câble/code</t>
  </si>
  <si>
    <t>antivol U</t>
  </si>
  <si>
    <t>Eau pour la journée (3 litres)</t>
  </si>
  <si>
    <t>Nourriture pour environ 3 jours</t>
  </si>
  <si>
    <t>Tandem avec porte bagages</t>
  </si>
  <si>
    <t>Remorque complète</t>
  </si>
  <si>
    <t>LN + Olivier</t>
  </si>
  <si>
    <t>TOTAL bagages</t>
  </si>
  <si>
    <t>Total roulant</t>
  </si>
  <si>
    <t>Sac de remorque jaune</t>
  </si>
  <si>
    <t>sac à duvet (40L environ)</t>
  </si>
  <si>
    <t>sac rouge (20L)</t>
  </si>
  <si>
    <t>sac bleu (35L)</t>
  </si>
  <si>
    <t>serviette de toilette et sa housse</t>
  </si>
  <si>
    <t>"gant" de toilette</t>
  </si>
  <si>
    <t>PQ</t>
  </si>
  <si>
    <t>matériel de cuisine</t>
  </si>
  <si>
    <t>Popote titane</t>
  </si>
  <si>
    <t>couvercle popote titane</t>
  </si>
  <si>
    <t>couvercle popote plastique</t>
  </si>
  <si>
    <t>réchaud</t>
  </si>
  <si>
    <t>cartouche gaz 270</t>
  </si>
  <si>
    <t>cartouche gaz 470</t>
  </si>
  <si>
    <t>bol orange à oreille</t>
  </si>
  <si>
    <t>cuillère</t>
  </si>
  <si>
    <t>fourchette</t>
  </si>
  <si>
    <t>pare vent allu</t>
  </si>
  <si>
    <t>minis bols</t>
  </si>
  <si>
    <t>Torchon essui tout</t>
  </si>
  <si>
    <t>flacon de liquide vaisselle plein</t>
  </si>
  <si>
    <t>mini briquet</t>
  </si>
  <si>
    <t>torchon (serpillère)</t>
  </si>
  <si>
    <t>demi-éponge</t>
  </si>
  <si>
    <t>paréo</t>
  </si>
  <si>
    <t>grande poche à eau 5L (vide)</t>
  </si>
  <si>
    <t>porte carte</t>
  </si>
  <si>
    <t>saccoche guidon olivier</t>
  </si>
  <si>
    <t>saccoche guidon Ln petite</t>
  </si>
  <si>
    <t>saccoche guidon Ln grande</t>
  </si>
  <si>
    <t>saccoche porte bagage</t>
  </si>
  <si>
    <t>chambre à air de rechange</t>
  </si>
  <si>
    <t>bâton de rando</t>
  </si>
  <si>
    <t>vrac réparation vélo</t>
  </si>
  <si>
    <t>Toilette et pharmacie</t>
  </si>
  <si>
    <t>trousse pharma complète</t>
  </si>
  <si>
    <t>trousse pharma 2</t>
  </si>
  <si>
    <t>rasoir/tondeuse</t>
  </si>
  <si>
    <t>brosse à cheveux</t>
  </si>
  <si>
    <t>dentifrice poudre</t>
  </si>
  <si>
    <t>1 pain de savon + sa boîte</t>
  </si>
  <si>
    <t>shampoing</t>
  </si>
  <si>
    <t>brosse à dents</t>
  </si>
  <si>
    <t>mini coupe ongles</t>
  </si>
  <si>
    <t>Lime à ongle</t>
  </si>
  <si>
    <t>Brossette à dent</t>
  </si>
  <si>
    <t>nécessaire à couture</t>
  </si>
  <si>
    <t>coton tiges</t>
  </si>
  <si>
    <t>déo pour 2</t>
  </si>
  <si>
    <t>crème solaire indice 50</t>
  </si>
  <si>
    <t>crème visage</t>
  </si>
  <si>
    <t>crème corps</t>
  </si>
  <si>
    <t>NOK</t>
  </si>
  <si>
    <t>baume à lèvres</t>
  </si>
  <si>
    <t>trousse de toilette</t>
  </si>
  <si>
    <t>boucle d'oreille+1pilule + 1 élastique+2pinces</t>
  </si>
  <si>
    <t>lingettes nettoyantes</t>
  </si>
  <si>
    <t>protèges slip</t>
  </si>
  <si>
    <t>luna cup et sa housse</t>
  </si>
  <si>
    <t>talc + boîte</t>
  </si>
  <si>
    <t>épilateur</t>
  </si>
  <si>
    <t>maquillage</t>
  </si>
  <si>
    <t>crème main mini tube</t>
  </si>
  <si>
    <t>rasoir LN</t>
  </si>
  <si>
    <t>ziploc pour truc de fille</t>
  </si>
  <si>
    <t>chargeur/cable iphone</t>
  </si>
  <si>
    <t>sac "recharge"</t>
  </si>
  <si>
    <t>chargeur APN</t>
  </si>
  <si>
    <t>Mac Book air</t>
  </si>
  <si>
    <t>lampe bleue sans pile</t>
  </si>
  <si>
    <t>pack Tekkeon</t>
  </si>
  <si>
    <t>chargeur Tekkeon modifié</t>
  </si>
  <si>
    <t>cable Mc book</t>
  </si>
  <si>
    <t>casque iphone</t>
  </si>
  <si>
    <t>lecteur SDHC</t>
  </si>
  <si>
    <t>kindle seul</t>
  </si>
  <si>
    <t>lampe frontale avec piles</t>
  </si>
  <si>
    <t>montre Olivier</t>
  </si>
  <si>
    <t>mini jeu de carte + boîte</t>
  </si>
  <si>
    <t>cahier</t>
  </si>
  <si>
    <t>mini bic</t>
  </si>
  <si>
    <t>mini criterium</t>
  </si>
  <si>
    <t>papiers LN</t>
  </si>
  <si>
    <t>papiers Ol</t>
  </si>
  <si>
    <t>cartes paris/berlin</t>
  </si>
  <si>
    <t>Infos sur AVA</t>
  </si>
  <si>
    <t>couteau IZULA</t>
  </si>
  <si>
    <t>couteau suisse</t>
  </si>
  <si>
    <t>livre Olivier</t>
  </si>
  <si>
    <t>ficelle</t>
  </si>
  <si>
    <t>gaffa</t>
  </si>
  <si>
    <t>cordelette 2mm : 10m + tendeur</t>
  </si>
  <si>
    <t>scratch</t>
  </si>
  <si>
    <t>firesteel</t>
  </si>
  <si>
    <t>9 mini pinces à linge</t>
  </si>
  <si>
    <t>multitool</t>
  </si>
  <si>
    <t>petite serviette blanche</t>
  </si>
  <si>
    <t>sandale</t>
  </si>
  <si>
    <t>chaussure</t>
  </si>
  <si>
    <t>jambière</t>
  </si>
  <si>
    <t>tour de cou</t>
  </si>
  <si>
    <t>cache nez</t>
  </si>
  <si>
    <t>bonnet</t>
  </si>
  <si>
    <t>pantalon de pluie</t>
  </si>
  <si>
    <t>moufle waterproof</t>
  </si>
  <si>
    <t>gant polaire</t>
  </si>
  <si>
    <t>gant soie</t>
  </si>
  <si>
    <t>protège selle</t>
  </si>
  <si>
    <t>gant de vélo</t>
  </si>
  <si>
    <t>surchaussures</t>
  </si>
  <si>
    <t>moufle waterproof</t>
  </si>
  <si>
    <t>gant polaire</t>
  </si>
  <si>
    <t>gant soie</t>
  </si>
  <si>
    <t>cagoule</t>
  </si>
  <si>
    <t>tente complète</t>
  </si>
  <si>
    <t>matériel de camping</t>
  </si>
  <si>
    <t>matelas LN</t>
  </si>
  <si>
    <t>matelas Olivier</t>
  </si>
  <si>
    <t>sac de soie LN</t>
  </si>
  <si>
    <t>sac de soie Olivier</t>
  </si>
  <si>
    <t>duvet</t>
  </si>
  <si>
    <t>tapis de sol</t>
  </si>
  <si>
    <t>tarp complet</t>
  </si>
  <si>
    <t>Matériel média</t>
  </si>
  <si>
    <t>iphone</t>
  </si>
  <si>
    <t>ewerk</t>
  </si>
  <si>
    <t>cable ewerk/tekkeon</t>
  </si>
  <si>
    <t>piles R6</t>
  </si>
  <si>
    <t>GPS avec 2 piles</t>
  </si>
  <si>
    <t>Batterie panasonic</t>
  </si>
  <si>
    <t>étui iphone</t>
  </si>
  <si>
    <t>catre mémoire APN</t>
  </si>
  <si>
    <t>APN avec batterie/carte/…</t>
  </si>
  <si>
    <t>disque dur 1To/cable</t>
  </si>
  <si>
    <t>Désignation</t>
  </si>
  <si>
    <t>poids (g)</t>
  </si>
  <si>
    <t>quantité</t>
  </si>
  <si>
    <t>poids total</t>
  </si>
  <si>
    <t>Vêtements Olivier</t>
  </si>
  <si>
    <t>veste de pluie</t>
  </si>
  <si>
    <t>doudoune</t>
  </si>
  <si>
    <t>legging</t>
  </si>
  <si>
    <t>Tshirt montane</t>
  </si>
  <si>
    <t>tshirt smartwool</t>
  </si>
  <si>
    <t>tshirt icebreaker</t>
  </si>
  <si>
    <t>tshirt manche courte</t>
  </si>
  <si>
    <t xml:space="preserve">maillot de bain </t>
  </si>
  <si>
    <t>Cuissard</t>
  </si>
  <si>
    <t>Cuissard craft</t>
  </si>
  <si>
    <t>bob</t>
  </si>
  <si>
    <t>caleçon</t>
  </si>
  <si>
    <t>chaussette</t>
  </si>
  <si>
    <t>chaussette haute</t>
  </si>
  <si>
    <t>chaussette noire</t>
  </si>
  <si>
    <t>Polaire</t>
  </si>
  <si>
    <t>chaussette waterproof</t>
  </si>
  <si>
    <t>pantalon bivouac</t>
  </si>
  <si>
    <t>lunette de soleil</t>
  </si>
  <si>
    <t>Vêtements LN</t>
  </si>
  <si>
    <t>lunette de soleil</t>
  </si>
  <si>
    <t>veste de pluie</t>
  </si>
  <si>
    <t>casque</t>
  </si>
  <si>
    <t>Cuissard noir</t>
  </si>
  <si>
    <t>cuissard bleu</t>
  </si>
  <si>
    <t>soutient gorge</t>
  </si>
  <si>
    <t>tshirt manche courte</t>
  </si>
  <si>
    <t>tshirt marron</t>
  </si>
  <si>
    <t>tshirt rose</t>
  </si>
  <si>
    <t>tshirt polaire</t>
  </si>
  <si>
    <t>chaussette marron</t>
  </si>
  <si>
    <t>chaussette grise</t>
  </si>
  <si>
    <t>culotte</t>
  </si>
  <si>
    <t>string</t>
  </si>
  <si>
    <t>mouchoir en tissu</t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</si>
</sst>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"/>
    <numFmt numFmtId="165" formatCode="0.00"/>
    <numFmt numFmtId="166" formatCode="0.0"/>
    <numFmt numFmtId="167" formatCode="0.0"/>
    <numFmt numFmtId="168" formatCode="0.0"/>
    <numFmt numFmtId="169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zoomScale="150" zoomScaleNormal="150" workbookViewId="0" topLeftCell="A198">
      <selection activeCell="A208" sqref="A208"/>
    </sheetView>
  </sheetViews>
  <sheetFormatPr defaultColWidth="11.00390625" defaultRowHeight="12.75"/>
  <cols>
    <col min="1" max="1" width="34.25390625" style="0" customWidth="1"/>
    <col min="2" max="2" width="8.375" style="0" bestFit="1" customWidth="1"/>
    <col min="3" max="3" width="7.875" style="0" bestFit="1" customWidth="1"/>
    <col min="4" max="4" width="9.625" style="0" bestFit="1" customWidth="1"/>
    <col min="5" max="5" width="7.75390625" style="2" bestFit="1" customWidth="1"/>
  </cols>
  <sheetData>
    <row r="1" spans="1:5" ht="18">
      <c r="A1" s="5" t="s">
        <v>3</v>
      </c>
      <c r="B1" s="5"/>
      <c r="C1" s="5"/>
      <c r="D1" s="5"/>
      <c r="E1" s="5"/>
    </row>
    <row r="2" spans="1:5" ht="12.75">
      <c r="A2" s="1" t="s">
        <v>156</v>
      </c>
      <c r="B2" s="1" t="s">
        <v>157</v>
      </c>
      <c r="C2" s="1" t="s">
        <v>158</v>
      </c>
      <c r="D2" s="1" t="s">
        <v>159</v>
      </c>
      <c r="E2" s="3" t="s">
        <v>8</v>
      </c>
    </row>
    <row r="4" spans="1:5" ht="12.75">
      <c r="A4" s="2" t="s">
        <v>160</v>
      </c>
      <c r="E4" s="2">
        <f>SUM(D5:D37)</f>
        <v>5616</v>
      </c>
    </row>
    <row r="5" spans="1:4" ht="12.75">
      <c r="A5" t="s">
        <v>161</v>
      </c>
      <c r="B5">
        <v>434</v>
      </c>
      <c r="C5">
        <v>1</v>
      </c>
      <c r="D5">
        <f>C5*B5</f>
        <v>434</v>
      </c>
    </row>
    <row r="6" spans="1:4" ht="12.75">
      <c r="A6" t="s">
        <v>162</v>
      </c>
      <c r="B6">
        <v>356</v>
      </c>
      <c r="C6">
        <v>1</v>
      </c>
      <c r="D6">
        <f aca="true" t="shared" si="0" ref="D6:D97">C6*B6</f>
        <v>356</v>
      </c>
    </row>
    <row r="7" spans="1:4" ht="12.75">
      <c r="A7" t="s">
        <v>163</v>
      </c>
      <c r="B7">
        <v>230</v>
      </c>
      <c r="C7">
        <v>1</v>
      </c>
      <c r="D7">
        <f t="shared" si="0"/>
        <v>230</v>
      </c>
    </row>
    <row r="8" spans="1:4" ht="12.75">
      <c r="A8" t="s">
        <v>164</v>
      </c>
      <c r="B8">
        <v>222</v>
      </c>
      <c r="C8">
        <v>1</v>
      </c>
      <c r="D8">
        <f t="shared" si="0"/>
        <v>222</v>
      </c>
    </row>
    <row r="9" spans="1:4" ht="12.75">
      <c r="A9" t="s">
        <v>165</v>
      </c>
      <c r="B9">
        <v>254</v>
      </c>
      <c r="C9">
        <v>1</v>
      </c>
      <c r="D9">
        <f t="shared" si="0"/>
        <v>254</v>
      </c>
    </row>
    <row r="10" spans="1:4" ht="12.75">
      <c r="A10" t="s">
        <v>166</v>
      </c>
      <c r="B10">
        <v>202</v>
      </c>
      <c r="C10">
        <v>1</v>
      </c>
      <c r="D10">
        <f t="shared" si="0"/>
        <v>202</v>
      </c>
    </row>
    <row r="11" spans="1:4" ht="12.75">
      <c r="A11" t="s">
        <v>167</v>
      </c>
      <c r="B11">
        <v>149</v>
      </c>
      <c r="C11">
        <v>1</v>
      </c>
      <c r="D11">
        <f t="shared" si="0"/>
        <v>149</v>
      </c>
    </row>
    <row r="12" spans="1:4" ht="12.75">
      <c r="A12" t="s">
        <v>168</v>
      </c>
      <c r="B12">
        <v>80</v>
      </c>
      <c r="C12">
        <v>1</v>
      </c>
      <c r="D12">
        <f t="shared" si="0"/>
        <v>80</v>
      </c>
    </row>
    <row r="13" spans="1:4" ht="12.75">
      <c r="A13" t="s">
        <v>169</v>
      </c>
      <c r="B13">
        <v>155</v>
      </c>
      <c r="C13">
        <v>1</v>
      </c>
      <c r="D13">
        <f t="shared" si="0"/>
        <v>155</v>
      </c>
    </row>
    <row r="14" spans="1:4" ht="12.75">
      <c r="A14" t="s">
        <v>170</v>
      </c>
      <c r="B14">
        <v>129</v>
      </c>
      <c r="C14">
        <v>1</v>
      </c>
      <c r="D14">
        <f t="shared" si="0"/>
        <v>129</v>
      </c>
    </row>
    <row r="15" spans="1:4" ht="12.75">
      <c r="A15" t="s">
        <v>171</v>
      </c>
      <c r="B15">
        <v>49</v>
      </c>
      <c r="C15">
        <v>1</v>
      </c>
      <c r="D15">
        <f t="shared" si="0"/>
        <v>49</v>
      </c>
    </row>
    <row r="16" spans="1:4" ht="12.75">
      <c r="A16" t="s">
        <v>172</v>
      </c>
      <c r="B16">
        <v>43</v>
      </c>
      <c r="C16">
        <v>1</v>
      </c>
      <c r="D16">
        <f t="shared" si="0"/>
        <v>43</v>
      </c>
    </row>
    <row r="17" spans="1:4" ht="12.75">
      <c r="A17" t="s">
        <v>173</v>
      </c>
      <c r="B17">
        <v>49</v>
      </c>
      <c r="C17">
        <v>1</v>
      </c>
      <c r="D17">
        <f t="shared" si="0"/>
        <v>49</v>
      </c>
    </row>
    <row r="18" spans="1:4" ht="12.75">
      <c r="A18" t="s">
        <v>174</v>
      </c>
      <c r="B18">
        <v>76</v>
      </c>
      <c r="C18">
        <v>1</v>
      </c>
      <c r="D18">
        <f t="shared" si="0"/>
        <v>76</v>
      </c>
    </row>
    <row r="19" spans="1:4" ht="12.75">
      <c r="A19" t="s">
        <v>175</v>
      </c>
      <c r="B19">
        <v>58</v>
      </c>
      <c r="C19">
        <v>1</v>
      </c>
      <c r="D19">
        <f t="shared" si="0"/>
        <v>58</v>
      </c>
    </row>
    <row r="20" spans="1:4" ht="12.75">
      <c r="A20" t="s">
        <v>176</v>
      </c>
      <c r="B20">
        <v>370</v>
      </c>
      <c r="C20">
        <v>1</v>
      </c>
      <c r="D20">
        <f t="shared" si="0"/>
        <v>370</v>
      </c>
    </row>
    <row r="21" spans="1:4" ht="12.75">
      <c r="A21" t="s">
        <v>177</v>
      </c>
      <c r="B21">
        <v>54</v>
      </c>
      <c r="C21">
        <v>1</v>
      </c>
      <c r="D21">
        <f t="shared" si="0"/>
        <v>54</v>
      </c>
    </row>
    <row r="22" spans="1:4" ht="12.75">
      <c r="A22" t="s">
        <v>178</v>
      </c>
      <c r="B22">
        <v>280</v>
      </c>
      <c r="C22">
        <v>1</v>
      </c>
      <c r="D22">
        <f t="shared" si="0"/>
        <v>280</v>
      </c>
    </row>
    <row r="23" spans="1:4" ht="12.75">
      <c r="A23" t="s">
        <v>179</v>
      </c>
      <c r="B23">
        <v>42</v>
      </c>
      <c r="C23">
        <v>1</v>
      </c>
      <c r="D23">
        <f t="shared" si="0"/>
        <v>42</v>
      </c>
    </row>
    <row r="24" spans="1:4" ht="12.75">
      <c r="A24" t="s">
        <v>183</v>
      </c>
      <c r="B24">
        <v>290</v>
      </c>
      <c r="C24">
        <v>1</v>
      </c>
      <c r="D24">
        <f t="shared" si="0"/>
        <v>290</v>
      </c>
    </row>
    <row r="25" spans="1:4" ht="12.75">
      <c r="A25" t="s">
        <v>119</v>
      </c>
      <c r="B25">
        <v>880</v>
      </c>
      <c r="C25">
        <v>1</v>
      </c>
      <c r="D25">
        <f t="shared" si="0"/>
        <v>880</v>
      </c>
    </row>
    <row r="26" spans="1:4" ht="12.75">
      <c r="A26" t="s">
        <v>120</v>
      </c>
      <c r="B26">
        <v>440</v>
      </c>
      <c r="C26">
        <v>1</v>
      </c>
      <c r="D26">
        <f t="shared" si="0"/>
        <v>440</v>
      </c>
    </row>
    <row r="27" spans="1:4" ht="12.75">
      <c r="A27" t="s">
        <v>121</v>
      </c>
      <c r="B27">
        <v>124</v>
      </c>
      <c r="C27">
        <v>1</v>
      </c>
      <c r="D27">
        <f t="shared" si="0"/>
        <v>124</v>
      </c>
    </row>
    <row r="28" spans="1:4" ht="12.75">
      <c r="A28" t="s">
        <v>122</v>
      </c>
      <c r="B28">
        <v>32</v>
      </c>
      <c r="C28">
        <v>1</v>
      </c>
      <c r="D28">
        <f t="shared" si="0"/>
        <v>32</v>
      </c>
    </row>
    <row r="29" spans="1:4" ht="12.75">
      <c r="A29" t="s">
        <v>123</v>
      </c>
      <c r="B29">
        <v>32</v>
      </c>
      <c r="C29">
        <v>1</v>
      </c>
      <c r="D29">
        <f t="shared" si="0"/>
        <v>32</v>
      </c>
    </row>
    <row r="30" spans="1:4" ht="12.75">
      <c r="A30" t="s">
        <v>124</v>
      </c>
      <c r="B30">
        <v>35</v>
      </c>
      <c r="C30">
        <v>1</v>
      </c>
      <c r="D30">
        <f t="shared" si="0"/>
        <v>35</v>
      </c>
    </row>
    <row r="31" spans="1:4" ht="12.75">
      <c r="A31" t="s">
        <v>125</v>
      </c>
      <c r="B31">
        <v>198</v>
      </c>
      <c r="C31">
        <v>1</v>
      </c>
      <c r="D31">
        <f t="shared" si="0"/>
        <v>198</v>
      </c>
    </row>
    <row r="32" spans="1:4" ht="12.75">
      <c r="A32" t="s">
        <v>126</v>
      </c>
      <c r="B32">
        <v>73</v>
      </c>
      <c r="C32">
        <v>1</v>
      </c>
      <c r="D32">
        <f t="shared" si="0"/>
        <v>73</v>
      </c>
    </row>
    <row r="33" spans="1:4" ht="12.75">
      <c r="A33" t="s">
        <v>127</v>
      </c>
      <c r="B33">
        <v>75</v>
      </c>
      <c r="C33">
        <v>1</v>
      </c>
      <c r="D33">
        <f t="shared" si="0"/>
        <v>75</v>
      </c>
    </row>
    <row r="34" spans="1:4" ht="12.75">
      <c r="A34" t="s">
        <v>128</v>
      </c>
      <c r="B34">
        <v>24</v>
      </c>
      <c r="C34">
        <v>1</v>
      </c>
      <c r="D34">
        <f t="shared" si="0"/>
        <v>24</v>
      </c>
    </row>
    <row r="35" spans="1:4" ht="12.75">
      <c r="A35" t="s">
        <v>129</v>
      </c>
      <c r="B35">
        <v>22</v>
      </c>
      <c r="C35">
        <v>1</v>
      </c>
      <c r="D35">
        <f t="shared" si="0"/>
        <v>22</v>
      </c>
    </row>
    <row r="36" spans="1:4" ht="12.75">
      <c r="A36" t="s">
        <v>131</v>
      </c>
      <c r="B36">
        <v>118</v>
      </c>
      <c r="C36">
        <v>1</v>
      </c>
      <c r="D36">
        <f t="shared" si="0"/>
        <v>118</v>
      </c>
    </row>
    <row r="37" spans="1:4" ht="12.75">
      <c r="A37" t="s">
        <v>130</v>
      </c>
      <c r="B37">
        <v>41</v>
      </c>
      <c r="C37">
        <v>1</v>
      </c>
      <c r="D37">
        <f t="shared" si="0"/>
        <v>41</v>
      </c>
    </row>
    <row r="39" spans="1:5" ht="12.75">
      <c r="A39" s="2" t="s">
        <v>180</v>
      </c>
      <c r="E39" s="2">
        <f>SUM(D40:D71)</f>
        <v>4425</v>
      </c>
    </row>
    <row r="40" spans="1:4" ht="12.75">
      <c r="A40" t="s">
        <v>181</v>
      </c>
      <c r="B40">
        <v>48</v>
      </c>
      <c r="C40">
        <v>1</v>
      </c>
      <c r="D40">
        <f t="shared" si="0"/>
        <v>48</v>
      </c>
    </row>
    <row r="41" spans="1:4" ht="12.75">
      <c r="A41" t="s">
        <v>182</v>
      </c>
      <c r="B41">
        <v>375</v>
      </c>
      <c r="C41">
        <v>1</v>
      </c>
      <c r="D41">
        <f t="shared" si="0"/>
        <v>375</v>
      </c>
    </row>
    <row r="42" spans="1:4" ht="12.75">
      <c r="A42" t="s">
        <v>162</v>
      </c>
      <c r="B42">
        <v>320</v>
      </c>
      <c r="C42">
        <v>1</v>
      </c>
      <c r="D42">
        <f t="shared" si="0"/>
        <v>320</v>
      </c>
    </row>
    <row r="43" spans="1:4" ht="12.75">
      <c r="A43" t="s">
        <v>163</v>
      </c>
      <c r="B43">
        <v>122</v>
      </c>
      <c r="C43">
        <v>1</v>
      </c>
      <c r="D43">
        <f t="shared" si="0"/>
        <v>122</v>
      </c>
    </row>
    <row r="44" spans="1:4" ht="12.75">
      <c r="A44" t="s">
        <v>183</v>
      </c>
      <c r="B44">
        <v>258</v>
      </c>
      <c r="C44">
        <v>1</v>
      </c>
      <c r="D44">
        <f t="shared" si="0"/>
        <v>258</v>
      </c>
    </row>
    <row r="45" spans="1:4" ht="12.75">
      <c r="A45" t="s">
        <v>184</v>
      </c>
      <c r="B45">
        <v>140</v>
      </c>
      <c r="C45">
        <v>1</v>
      </c>
      <c r="D45">
        <f t="shared" si="0"/>
        <v>140</v>
      </c>
    </row>
    <row r="46" spans="1:4" ht="12.75">
      <c r="A46" t="s">
        <v>185</v>
      </c>
      <c r="B46">
        <v>150</v>
      </c>
      <c r="C46">
        <v>1</v>
      </c>
      <c r="D46">
        <f t="shared" si="0"/>
        <v>150</v>
      </c>
    </row>
    <row r="47" spans="1:4" ht="12.75">
      <c r="A47" t="s">
        <v>168</v>
      </c>
      <c r="B47">
        <v>110</v>
      </c>
      <c r="C47">
        <v>1</v>
      </c>
      <c r="D47">
        <f t="shared" si="0"/>
        <v>110</v>
      </c>
    </row>
    <row r="48" spans="1:4" ht="12.75">
      <c r="A48" t="s">
        <v>171</v>
      </c>
      <c r="B48">
        <v>40</v>
      </c>
      <c r="C48">
        <v>1</v>
      </c>
      <c r="D48">
        <f t="shared" si="0"/>
        <v>40</v>
      </c>
    </row>
    <row r="49" spans="1:4" ht="12.75">
      <c r="A49" t="s">
        <v>186</v>
      </c>
      <c r="B49">
        <v>32</v>
      </c>
      <c r="C49">
        <v>2</v>
      </c>
      <c r="D49">
        <f t="shared" si="0"/>
        <v>64</v>
      </c>
    </row>
    <row r="50" spans="1:4" ht="12.75">
      <c r="A50" t="s">
        <v>177</v>
      </c>
      <c r="B50">
        <v>58</v>
      </c>
      <c r="C50">
        <v>1</v>
      </c>
      <c r="D50">
        <f t="shared" si="0"/>
        <v>58</v>
      </c>
    </row>
    <row r="51" spans="1:4" ht="12.75">
      <c r="A51" t="s">
        <v>187</v>
      </c>
      <c r="B51">
        <v>77</v>
      </c>
      <c r="C51">
        <v>1</v>
      </c>
      <c r="D51">
        <f t="shared" si="0"/>
        <v>77</v>
      </c>
    </row>
    <row r="52" spans="1:4" ht="12.75">
      <c r="A52" t="s">
        <v>188</v>
      </c>
      <c r="B52">
        <v>118</v>
      </c>
      <c r="C52">
        <v>1</v>
      </c>
      <c r="D52">
        <f t="shared" si="0"/>
        <v>118</v>
      </c>
    </row>
    <row r="53" spans="1:4" ht="12.75">
      <c r="A53" t="s">
        <v>189</v>
      </c>
      <c r="B53">
        <v>121</v>
      </c>
      <c r="C53">
        <v>1</v>
      </c>
      <c r="D53">
        <f t="shared" si="0"/>
        <v>121</v>
      </c>
    </row>
    <row r="54" spans="1:4" ht="12.75">
      <c r="A54" t="s">
        <v>190</v>
      </c>
      <c r="B54">
        <v>168</v>
      </c>
      <c r="C54">
        <v>1</v>
      </c>
      <c r="D54">
        <f t="shared" si="0"/>
        <v>168</v>
      </c>
    </row>
    <row r="55" spans="1:4" ht="12.75">
      <c r="A55" t="s">
        <v>191</v>
      </c>
      <c r="B55">
        <v>53</v>
      </c>
      <c r="C55">
        <v>1</v>
      </c>
      <c r="D55">
        <f t="shared" si="0"/>
        <v>53</v>
      </c>
    </row>
    <row r="56" spans="1:4" ht="12.75">
      <c r="A56" t="s">
        <v>192</v>
      </c>
      <c r="B56">
        <v>36</v>
      </c>
      <c r="C56">
        <v>1</v>
      </c>
      <c r="D56">
        <f t="shared" si="0"/>
        <v>36</v>
      </c>
    </row>
    <row r="57" spans="1:4" ht="12.75">
      <c r="A57" t="s">
        <v>176</v>
      </c>
      <c r="B57">
        <v>318</v>
      </c>
      <c r="C57">
        <v>1</v>
      </c>
      <c r="D57">
        <f t="shared" si="0"/>
        <v>318</v>
      </c>
    </row>
    <row r="58" spans="1:4" ht="12.75">
      <c r="A58" t="s">
        <v>178</v>
      </c>
      <c r="B58">
        <v>318</v>
      </c>
      <c r="C58">
        <v>1</v>
      </c>
      <c r="D58">
        <f t="shared" si="0"/>
        <v>318</v>
      </c>
    </row>
    <row r="59" spans="1:4" ht="12.75">
      <c r="A59" t="s">
        <v>193</v>
      </c>
      <c r="B59">
        <v>32</v>
      </c>
      <c r="C59">
        <v>1</v>
      </c>
      <c r="D59">
        <f t="shared" si="0"/>
        <v>32</v>
      </c>
    </row>
    <row r="60" spans="1:4" ht="12.75">
      <c r="A60" t="s">
        <v>194</v>
      </c>
      <c r="B60">
        <v>13</v>
      </c>
      <c r="C60">
        <v>2</v>
      </c>
      <c r="D60">
        <f t="shared" si="0"/>
        <v>26</v>
      </c>
    </row>
    <row r="61" spans="1:4" ht="12.75">
      <c r="A61" t="s">
        <v>120</v>
      </c>
      <c r="B61">
        <v>712</v>
      </c>
      <c r="C61">
        <v>1</v>
      </c>
      <c r="D61">
        <f t="shared" si="0"/>
        <v>712</v>
      </c>
    </row>
    <row r="62" spans="1:4" ht="12.75">
      <c r="A62" t="s">
        <v>131</v>
      </c>
      <c r="B62">
        <v>164</v>
      </c>
      <c r="C62">
        <v>1</v>
      </c>
      <c r="D62">
        <f t="shared" si="0"/>
        <v>164</v>
      </c>
    </row>
    <row r="63" spans="1:4" ht="12.75">
      <c r="A63" t="s">
        <v>132</v>
      </c>
      <c r="B63">
        <v>72</v>
      </c>
      <c r="C63">
        <v>1</v>
      </c>
      <c r="D63">
        <f t="shared" si="0"/>
        <v>72</v>
      </c>
    </row>
    <row r="64" spans="1:4" ht="12.75">
      <c r="A64" t="s">
        <v>133</v>
      </c>
      <c r="B64">
        <v>70</v>
      </c>
      <c r="C64">
        <v>1</v>
      </c>
      <c r="D64">
        <f t="shared" si="0"/>
        <v>70</v>
      </c>
    </row>
    <row r="65" spans="1:4" ht="12.75">
      <c r="A65" t="s">
        <v>134</v>
      </c>
      <c r="B65">
        <v>20</v>
      </c>
      <c r="C65">
        <v>1</v>
      </c>
      <c r="D65">
        <f t="shared" si="0"/>
        <v>20</v>
      </c>
    </row>
    <row r="66" spans="1:4" ht="12.75">
      <c r="A66" t="s">
        <v>130</v>
      </c>
      <c r="B66">
        <v>46</v>
      </c>
      <c r="C66">
        <v>1</v>
      </c>
      <c r="D66">
        <f t="shared" si="0"/>
        <v>46</v>
      </c>
    </row>
    <row r="67" spans="1:4" ht="12.75">
      <c r="A67" t="s">
        <v>125</v>
      </c>
      <c r="B67">
        <v>188</v>
      </c>
      <c r="C67">
        <v>1</v>
      </c>
      <c r="D67">
        <f t="shared" si="0"/>
        <v>188</v>
      </c>
    </row>
    <row r="68" spans="1:4" ht="12.75">
      <c r="A68" t="s">
        <v>121</v>
      </c>
      <c r="B68">
        <v>104</v>
      </c>
      <c r="C68">
        <v>1</v>
      </c>
      <c r="D68">
        <f t="shared" si="0"/>
        <v>104</v>
      </c>
    </row>
    <row r="69" spans="1:4" ht="12.75">
      <c r="A69" t="s">
        <v>122</v>
      </c>
      <c r="B69">
        <v>32</v>
      </c>
      <c r="C69">
        <v>1</v>
      </c>
      <c r="D69">
        <f t="shared" si="0"/>
        <v>32</v>
      </c>
    </row>
    <row r="70" spans="1:4" ht="12.75">
      <c r="A70" t="s">
        <v>135</v>
      </c>
      <c r="B70">
        <v>43</v>
      </c>
      <c r="C70">
        <v>1</v>
      </c>
      <c r="D70">
        <f t="shared" si="0"/>
        <v>43</v>
      </c>
    </row>
    <row r="71" spans="1:4" ht="12.75">
      <c r="A71" t="s">
        <v>129</v>
      </c>
      <c r="B71">
        <v>22</v>
      </c>
      <c r="C71">
        <v>1</v>
      </c>
      <c r="D71">
        <f t="shared" si="0"/>
        <v>22</v>
      </c>
    </row>
    <row r="73" spans="1:5" ht="12.75">
      <c r="A73" t="s">
        <v>7</v>
      </c>
      <c r="E73" s="2">
        <f>SUM(D74:D75)</f>
        <v>72</v>
      </c>
    </row>
    <row r="74" spans="1:4" ht="12.75">
      <c r="A74" t="s">
        <v>195</v>
      </c>
      <c r="B74">
        <v>11</v>
      </c>
      <c r="C74">
        <v>2</v>
      </c>
      <c r="D74">
        <f t="shared" si="0"/>
        <v>22</v>
      </c>
    </row>
    <row r="75" spans="1:4" ht="12.75">
      <c r="A75" t="s">
        <v>118</v>
      </c>
      <c r="B75">
        <v>50</v>
      </c>
      <c r="C75">
        <v>1</v>
      </c>
      <c r="D75">
        <f t="shared" si="0"/>
        <v>50</v>
      </c>
    </row>
    <row r="77" spans="1:5" ht="12.75">
      <c r="A77" s="2" t="s">
        <v>137</v>
      </c>
      <c r="E77" s="2">
        <f>SUM(D78:D85)</f>
        <v>6723</v>
      </c>
    </row>
    <row r="78" spans="1:4" ht="12.75">
      <c r="A78" t="s">
        <v>136</v>
      </c>
      <c r="B78">
        <v>3030</v>
      </c>
      <c r="C78">
        <v>1</v>
      </c>
      <c r="D78">
        <f t="shared" si="0"/>
        <v>3030</v>
      </c>
    </row>
    <row r="79" spans="1:4" ht="12.75">
      <c r="A79" t="s">
        <v>140</v>
      </c>
      <c r="B79">
        <v>110</v>
      </c>
      <c r="C79">
        <v>1</v>
      </c>
      <c r="D79">
        <f t="shared" si="0"/>
        <v>110</v>
      </c>
    </row>
    <row r="80" spans="1:4" ht="12.75">
      <c r="A80" t="s">
        <v>141</v>
      </c>
      <c r="B80">
        <v>120</v>
      </c>
      <c r="C80">
        <v>1</v>
      </c>
      <c r="D80">
        <f t="shared" si="0"/>
        <v>120</v>
      </c>
    </row>
    <row r="81" spans="1:4" ht="12.75">
      <c r="A81" t="s">
        <v>138</v>
      </c>
      <c r="B81">
        <v>370</v>
      </c>
      <c r="C81">
        <v>1</v>
      </c>
      <c r="D81">
        <f t="shared" si="0"/>
        <v>370</v>
      </c>
    </row>
    <row r="82" spans="1:4" ht="12.75">
      <c r="A82" t="s">
        <v>139</v>
      </c>
      <c r="B82">
        <v>410</v>
      </c>
      <c r="C82">
        <v>1</v>
      </c>
      <c r="D82">
        <f t="shared" si="0"/>
        <v>410</v>
      </c>
    </row>
    <row r="83" spans="1:4" ht="12.75">
      <c r="A83" t="s">
        <v>142</v>
      </c>
      <c r="B83">
        <v>950</v>
      </c>
      <c r="C83">
        <v>2</v>
      </c>
      <c r="D83">
        <f t="shared" si="0"/>
        <v>1900</v>
      </c>
    </row>
    <row r="84" spans="1:4" ht="12.75">
      <c r="A84" t="s">
        <v>144</v>
      </c>
      <c r="B84">
        <v>461</v>
      </c>
      <c r="C84">
        <v>1</v>
      </c>
      <c r="D84">
        <f t="shared" si="0"/>
        <v>461</v>
      </c>
    </row>
    <row r="85" spans="1:4" ht="12.75">
      <c r="A85" t="s">
        <v>143</v>
      </c>
      <c r="B85">
        <v>322</v>
      </c>
      <c r="C85">
        <v>1</v>
      </c>
      <c r="D85">
        <f t="shared" si="0"/>
        <v>322</v>
      </c>
    </row>
    <row r="87" spans="1:5" ht="12.75">
      <c r="A87" s="2" t="s">
        <v>145</v>
      </c>
      <c r="E87" s="2">
        <f>SUM(D88:D116)</f>
        <v>5678</v>
      </c>
    </row>
    <row r="88" spans="1:4" ht="12.75">
      <c r="A88" t="s">
        <v>146</v>
      </c>
      <c r="B88">
        <v>148</v>
      </c>
      <c r="C88">
        <v>1</v>
      </c>
      <c r="D88">
        <f t="shared" si="0"/>
        <v>148</v>
      </c>
    </row>
    <row r="89" spans="1:4" ht="12.75">
      <c r="A89" t="s">
        <v>147</v>
      </c>
      <c r="B89">
        <v>52</v>
      </c>
      <c r="C89">
        <v>1</v>
      </c>
      <c r="D89">
        <f t="shared" si="0"/>
        <v>52</v>
      </c>
    </row>
    <row r="90" spans="1:4" ht="12.75">
      <c r="A90" t="s">
        <v>148</v>
      </c>
      <c r="B90">
        <v>102</v>
      </c>
      <c r="C90">
        <v>1</v>
      </c>
      <c r="D90">
        <f t="shared" si="0"/>
        <v>102</v>
      </c>
    </row>
    <row r="91" spans="1:4" ht="12.75">
      <c r="A91" t="s">
        <v>149</v>
      </c>
      <c r="B91">
        <f>(56+58)/4</f>
        <v>28.5</v>
      </c>
      <c r="C91">
        <v>4</v>
      </c>
      <c r="D91">
        <f t="shared" si="0"/>
        <v>114</v>
      </c>
    </row>
    <row r="92" spans="1:4" ht="12.75">
      <c r="A92" t="s">
        <v>150</v>
      </c>
      <c r="B92">
        <v>180</v>
      </c>
      <c r="C92">
        <v>1</v>
      </c>
      <c r="D92">
        <f t="shared" si="0"/>
        <v>180</v>
      </c>
    </row>
    <row r="93" spans="1:4" ht="12.75">
      <c r="A93" t="s">
        <v>151</v>
      </c>
      <c r="B93">
        <v>49</v>
      </c>
      <c r="C93">
        <v>1</v>
      </c>
      <c r="D93">
        <f t="shared" si="0"/>
        <v>49</v>
      </c>
    </row>
    <row r="94" spans="1:4" ht="12.75">
      <c r="A94" t="s">
        <v>152</v>
      </c>
      <c r="B94">
        <v>28</v>
      </c>
      <c r="C94">
        <v>1</v>
      </c>
      <c r="D94">
        <f t="shared" si="0"/>
        <v>28</v>
      </c>
    </row>
    <row r="95" spans="1:4" ht="12.75">
      <c r="A95" t="s">
        <v>153</v>
      </c>
      <c r="B95">
        <v>3</v>
      </c>
      <c r="C95">
        <v>2</v>
      </c>
      <c r="D95">
        <f t="shared" si="0"/>
        <v>6</v>
      </c>
    </row>
    <row r="96" spans="1:4" ht="12.75">
      <c r="A96" t="s">
        <v>154</v>
      </c>
      <c r="B96">
        <v>955</v>
      </c>
      <c r="C96">
        <v>1</v>
      </c>
      <c r="D96">
        <f t="shared" si="0"/>
        <v>955</v>
      </c>
    </row>
    <row r="97" spans="1:4" ht="12.75">
      <c r="A97" t="s">
        <v>4</v>
      </c>
      <c r="B97">
        <v>800</v>
      </c>
      <c r="C97">
        <v>1</v>
      </c>
      <c r="D97">
        <f t="shared" si="0"/>
        <v>800</v>
      </c>
    </row>
    <row r="98" spans="1:4" ht="12.75">
      <c r="A98" t="s">
        <v>155</v>
      </c>
      <c r="B98">
        <v>229</v>
      </c>
      <c r="C98">
        <v>1</v>
      </c>
      <c r="D98">
        <f aca="true" t="shared" si="1" ref="D98:D163">C98*B98</f>
        <v>229</v>
      </c>
    </row>
    <row r="99" spans="1:4" ht="12.75">
      <c r="A99" t="s">
        <v>87</v>
      </c>
      <c r="B99">
        <v>45</v>
      </c>
      <c r="C99">
        <v>1</v>
      </c>
      <c r="D99">
        <f t="shared" si="1"/>
        <v>45</v>
      </c>
    </row>
    <row r="100" spans="1:4" ht="12.75">
      <c r="A100" t="s">
        <v>88</v>
      </c>
      <c r="B100">
        <v>25</v>
      </c>
      <c r="C100">
        <v>1</v>
      </c>
      <c r="D100">
        <f t="shared" si="1"/>
        <v>25</v>
      </c>
    </row>
    <row r="101" spans="1:4" ht="12.75">
      <c r="A101" t="s">
        <v>89</v>
      </c>
      <c r="B101">
        <v>131</v>
      </c>
      <c r="C101">
        <v>1</v>
      </c>
      <c r="D101">
        <f t="shared" si="1"/>
        <v>131</v>
      </c>
    </row>
    <row r="102" spans="1:4" ht="12.75">
      <c r="A102" t="s">
        <v>90</v>
      </c>
      <c r="B102">
        <v>1050</v>
      </c>
      <c r="C102">
        <v>1</v>
      </c>
      <c r="D102">
        <f t="shared" si="1"/>
        <v>1050</v>
      </c>
    </row>
    <row r="103" spans="1:4" ht="12.75">
      <c r="A103" t="s">
        <v>91</v>
      </c>
      <c r="B103">
        <v>26</v>
      </c>
      <c r="C103">
        <v>1</v>
      </c>
      <c r="D103">
        <f t="shared" si="1"/>
        <v>26</v>
      </c>
    </row>
    <row r="104" spans="1:4" ht="12.75">
      <c r="A104" t="s">
        <v>92</v>
      </c>
      <c r="B104">
        <v>422</v>
      </c>
      <c r="C104">
        <v>1</v>
      </c>
      <c r="D104">
        <f t="shared" si="1"/>
        <v>422</v>
      </c>
    </row>
    <row r="105" spans="1:4" ht="12.75">
      <c r="A105" t="s">
        <v>93</v>
      </c>
      <c r="B105">
        <v>355</v>
      </c>
      <c r="C105">
        <v>1</v>
      </c>
      <c r="D105">
        <f t="shared" si="1"/>
        <v>355</v>
      </c>
    </row>
    <row r="106" spans="1:4" ht="12.75">
      <c r="A106" t="s">
        <v>94</v>
      </c>
      <c r="B106">
        <v>48</v>
      </c>
      <c r="C106">
        <v>1</v>
      </c>
      <c r="D106">
        <f t="shared" si="1"/>
        <v>48</v>
      </c>
    </row>
    <row r="107" spans="1:4" ht="12.75">
      <c r="A107" t="s">
        <v>95</v>
      </c>
      <c r="B107">
        <v>11</v>
      </c>
      <c r="C107">
        <v>1</v>
      </c>
      <c r="D107">
        <f t="shared" si="1"/>
        <v>11</v>
      </c>
    </row>
    <row r="108" spans="1:4" ht="12.75">
      <c r="A108" t="s">
        <v>96</v>
      </c>
      <c r="B108">
        <v>12</v>
      </c>
      <c r="C108">
        <v>1</v>
      </c>
      <c r="D108">
        <f t="shared" si="1"/>
        <v>12</v>
      </c>
    </row>
    <row r="109" spans="1:4" ht="12.75">
      <c r="A109" t="s">
        <v>97</v>
      </c>
      <c r="B109">
        <v>225</v>
      </c>
      <c r="C109">
        <v>1</v>
      </c>
      <c r="D109">
        <f t="shared" si="1"/>
        <v>225</v>
      </c>
    </row>
    <row r="110" spans="1:4" ht="12.75">
      <c r="A110" t="s">
        <v>98</v>
      </c>
      <c r="B110">
        <v>75</v>
      </c>
      <c r="C110">
        <v>2</v>
      </c>
      <c r="D110">
        <f t="shared" si="1"/>
        <v>150</v>
      </c>
    </row>
    <row r="111" spans="1:4" ht="12.75">
      <c r="A111" t="s">
        <v>99</v>
      </c>
      <c r="B111">
        <v>63</v>
      </c>
      <c r="C111">
        <v>1</v>
      </c>
      <c r="D111">
        <f t="shared" si="1"/>
        <v>63</v>
      </c>
    </row>
    <row r="112" spans="1:4" ht="12.75">
      <c r="A112" t="s">
        <v>110</v>
      </c>
      <c r="B112">
        <v>307</v>
      </c>
      <c r="C112">
        <v>1</v>
      </c>
      <c r="D112">
        <f t="shared" si="1"/>
        <v>307</v>
      </c>
    </row>
    <row r="113" spans="1:4" ht="12.75">
      <c r="A113" t="s">
        <v>100</v>
      </c>
      <c r="B113">
        <v>15</v>
      </c>
      <c r="C113">
        <v>1</v>
      </c>
      <c r="D113">
        <f t="shared" si="1"/>
        <v>15</v>
      </c>
    </row>
    <row r="114" spans="1:4" ht="12.75">
      <c r="A114" t="s">
        <v>101</v>
      </c>
      <c r="B114">
        <v>114</v>
      </c>
      <c r="C114">
        <v>1</v>
      </c>
      <c r="D114">
        <f t="shared" si="1"/>
        <v>114</v>
      </c>
    </row>
    <row r="115" spans="1:4" ht="12.75">
      <c r="A115" t="s">
        <v>102</v>
      </c>
      <c r="B115">
        <v>4</v>
      </c>
      <c r="C115">
        <v>2</v>
      </c>
      <c r="D115">
        <f t="shared" si="1"/>
        <v>8</v>
      </c>
    </row>
    <row r="116" spans="1:4" ht="12.75">
      <c r="A116" t="s">
        <v>103</v>
      </c>
      <c r="B116">
        <v>4</v>
      </c>
      <c r="C116">
        <v>2</v>
      </c>
      <c r="D116">
        <f t="shared" si="1"/>
        <v>8</v>
      </c>
    </row>
    <row r="118" spans="1:5" ht="12.75">
      <c r="A118" s="2" t="s">
        <v>9</v>
      </c>
      <c r="E118" s="2">
        <f>SUM(D119:D122)</f>
        <v>376</v>
      </c>
    </row>
    <row r="119" spans="1:4" ht="12.75">
      <c r="A119" t="s">
        <v>105</v>
      </c>
      <c r="B119">
        <v>70</v>
      </c>
      <c r="C119">
        <v>1</v>
      </c>
      <c r="D119">
        <f t="shared" si="1"/>
        <v>70</v>
      </c>
    </row>
    <row r="120" spans="1:4" ht="12.75">
      <c r="A120" t="s">
        <v>104</v>
      </c>
      <c r="B120">
        <v>50</v>
      </c>
      <c r="C120">
        <v>1</v>
      </c>
      <c r="D120">
        <f t="shared" si="1"/>
        <v>50</v>
      </c>
    </row>
    <row r="121" spans="1:4" ht="12.75">
      <c r="A121" t="s">
        <v>106</v>
      </c>
      <c r="B121">
        <v>239</v>
      </c>
      <c r="C121">
        <v>1</v>
      </c>
      <c r="D121">
        <f t="shared" si="1"/>
        <v>239</v>
      </c>
    </row>
    <row r="122" spans="1:4" ht="12.75">
      <c r="A122" t="s">
        <v>107</v>
      </c>
      <c r="B122">
        <v>17</v>
      </c>
      <c r="C122">
        <v>1</v>
      </c>
      <c r="D122">
        <f t="shared" si="1"/>
        <v>17</v>
      </c>
    </row>
    <row r="124" spans="1:5" ht="12.75">
      <c r="A124" s="2" t="s">
        <v>12</v>
      </c>
      <c r="E124" s="2">
        <f>SUM(D125:D138)</f>
        <v>2233</v>
      </c>
    </row>
    <row r="125" spans="1:4" ht="12.75">
      <c r="A125" t="s">
        <v>108</v>
      </c>
      <c r="B125">
        <v>77</v>
      </c>
      <c r="C125">
        <v>1</v>
      </c>
      <c r="D125">
        <f t="shared" si="1"/>
        <v>77</v>
      </c>
    </row>
    <row r="126" spans="1:4" ht="12.75">
      <c r="A126" t="s">
        <v>109</v>
      </c>
      <c r="B126">
        <v>97</v>
      </c>
      <c r="C126">
        <v>1</v>
      </c>
      <c r="D126">
        <f t="shared" si="1"/>
        <v>97</v>
      </c>
    </row>
    <row r="127" spans="1:4" ht="12.75">
      <c r="A127" t="s">
        <v>111</v>
      </c>
      <c r="B127">
        <v>3</v>
      </c>
      <c r="C127">
        <v>1</v>
      </c>
      <c r="D127">
        <f t="shared" si="1"/>
        <v>3</v>
      </c>
    </row>
    <row r="128" spans="1:4" ht="12.75">
      <c r="A128" t="s">
        <v>112</v>
      </c>
      <c r="B128">
        <v>22</v>
      </c>
      <c r="C128">
        <v>1</v>
      </c>
      <c r="D128">
        <f t="shared" si="1"/>
        <v>22</v>
      </c>
    </row>
    <row r="129" spans="1:4" ht="12.75">
      <c r="A129" t="s">
        <v>113</v>
      </c>
      <c r="B129">
        <v>25</v>
      </c>
      <c r="C129">
        <v>1</v>
      </c>
      <c r="D129">
        <f t="shared" si="1"/>
        <v>25</v>
      </c>
    </row>
    <row r="130" spans="1:4" ht="12.75">
      <c r="A130" t="s">
        <v>114</v>
      </c>
      <c r="B130">
        <v>9</v>
      </c>
      <c r="C130">
        <v>1</v>
      </c>
      <c r="D130">
        <f t="shared" si="1"/>
        <v>9</v>
      </c>
    </row>
    <row r="131" spans="1:4" ht="12.75">
      <c r="A131" t="s">
        <v>115</v>
      </c>
      <c r="B131">
        <v>16</v>
      </c>
      <c r="C131">
        <v>1</v>
      </c>
      <c r="D131">
        <f t="shared" si="1"/>
        <v>16</v>
      </c>
    </row>
    <row r="132" spans="1:4" ht="12.75">
      <c r="A132" t="s">
        <v>116</v>
      </c>
      <c r="B132">
        <v>20</v>
      </c>
      <c r="C132">
        <v>1</v>
      </c>
      <c r="D132">
        <f t="shared" si="1"/>
        <v>20</v>
      </c>
    </row>
    <row r="133" spans="1:4" ht="12.75">
      <c r="A133" t="s">
        <v>117</v>
      </c>
      <c r="B133">
        <v>240</v>
      </c>
      <c r="C133">
        <v>1</v>
      </c>
      <c r="D133">
        <f t="shared" si="1"/>
        <v>240</v>
      </c>
    </row>
    <row r="134" spans="1:4" ht="12.75">
      <c r="A134" t="s">
        <v>53</v>
      </c>
      <c r="B134">
        <v>160</v>
      </c>
      <c r="C134">
        <v>1</v>
      </c>
      <c r="D134">
        <f t="shared" si="1"/>
        <v>160</v>
      </c>
    </row>
    <row r="135" spans="1:4" ht="12.75">
      <c r="A135" t="s">
        <v>54</v>
      </c>
      <c r="B135">
        <v>215</v>
      </c>
      <c r="C135">
        <v>1</v>
      </c>
      <c r="D135">
        <f t="shared" si="1"/>
        <v>215</v>
      </c>
    </row>
    <row r="136" spans="1:4" ht="12.75">
      <c r="A136" t="s">
        <v>55</v>
      </c>
      <c r="B136">
        <v>225</v>
      </c>
      <c r="C136">
        <v>1</v>
      </c>
      <c r="D136">
        <f t="shared" si="1"/>
        <v>225</v>
      </c>
    </row>
    <row r="137" spans="1:4" ht="12.75">
      <c r="A137" t="s">
        <v>13</v>
      </c>
      <c r="B137">
        <v>44</v>
      </c>
      <c r="C137">
        <v>1</v>
      </c>
      <c r="D137">
        <f t="shared" si="1"/>
        <v>44</v>
      </c>
    </row>
    <row r="138" spans="1:4" ht="12.75">
      <c r="A138" t="s">
        <v>14</v>
      </c>
      <c r="B138">
        <v>1080</v>
      </c>
      <c r="C138">
        <v>1</v>
      </c>
      <c r="D138">
        <f t="shared" si="1"/>
        <v>1080</v>
      </c>
    </row>
    <row r="140" spans="1:5" ht="12.75">
      <c r="A140" s="2" t="s">
        <v>56</v>
      </c>
      <c r="E140" s="2">
        <f>SUM(D141:D173)</f>
        <v>2404</v>
      </c>
    </row>
    <row r="141" spans="1:4" ht="12.75">
      <c r="A141" t="s">
        <v>57</v>
      </c>
      <c r="B141">
        <v>327</v>
      </c>
      <c r="C141">
        <v>1</v>
      </c>
      <c r="D141">
        <f t="shared" si="1"/>
        <v>327</v>
      </c>
    </row>
    <row r="142" spans="1:4" ht="12.75">
      <c r="A142" t="s">
        <v>58</v>
      </c>
      <c r="B142">
        <v>353</v>
      </c>
      <c r="C142">
        <v>1</v>
      </c>
      <c r="D142">
        <f t="shared" si="1"/>
        <v>353</v>
      </c>
    </row>
    <row r="143" spans="1:4" ht="12.75">
      <c r="A143" t="s">
        <v>59</v>
      </c>
      <c r="B143">
        <v>70</v>
      </c>
      <c r="C143">
        <v>1</v>
      </c>
      <c r="D143">
        <f t="shared" si="1"/>
        <v>70</v>
      </c>
    </row>
    <row r="144" spans="1:4" ht="12.75">
      <c r="A144" t="s">
        <v>60</v>
      </c>
      <c r="B144">
        <v>42</v>
      </c>
      <c r="C144">
        <v>1</v>
      </c>
      <c r="D144">
        <f t="shared" si="1"/>
        <v>42</v>
      </c>
    </row>
    <row r="145" spans="1:4" ht="12.75">
      <c r="A145" t="s">
        <v>61</v>
      </c>
      <c r="B145">
        <v>40</v>
      </c>
      <c r="C145">
        <v>1</v>
      </c>
      <c r="D145">
        <f t="shared" si="1"/>
        <v>40</v>
      </c>
    </row>
    <row r="146" spans="1:4" ht="12.75">
      <c r="A146" t="s">
        <v>62</v>
      </c>
      <c r="B146">
        <v>147</v>
      </c>
      <c r="C146">
        <v>1</v>
      </c>
      <c r="D146">
        <f t="shared" si="1"/>
        <v>147</v>
      </c>
    </row>
    <row r="147" spans="1:4" ht="12.75">
      <c r="A147" t="s">
        <v>63</v>
      </c>
      <c r="B147">
        <v>110</v>
      </c>
      <c r="C147">
        <v>1</v>
      </c>
      <c r="D147">
        <f t="shared" si="1"/>
        <v>110</v>
      </c>
    </row>
    <row r="148" spans="1:4" ht="12.75">
      <c r="A148" t="s">
        <v>64</v>
      </c>
      <c r="B148">
        <v>18</v>
      </c>
      <c r="C148">
        <v>2</v>
      </c>
      <c r="D148">
        <f t="shared" si="1"/>
        <v>36</v>
      </c>
    </row>
    <row r="149" spans="1:4" ht="12.75">
      <c r="A149" t="s">
        <v>65</v>
      </c>
      <c r="B149">
        <v>15</v>
      </c>
      <c r="C149">
        <v>1</v>
      </c>
      <c r="D149">
        <f t="shared" si="1"/>
        <v>15</v>
      </c>
    </row>
    <row r="150" spans="1:4" ht="12.75">
      <c r="A150" t="s">
        <v>66</v>
      </c>
      <c r="B150">
        <v>1</v>
      </c>
      <c r="C150">
        <v>1</v>
      </c>
      <c r="D150">
        <f t="shared" si="1"/>
        <v>1</v>
      </c>
    </row>
    <row r="151" spans="1:4" ht="12.75">
      <c r="A151" t="s">
        <v>67</v>
      </c>
      <c r="B151">
        <v>1</v>
      </c>
      <c r="C151">
        <v>1</v>
      </c>
      <c r="D151">
        <f t="shared" si="1"/>
        <v>1</v>
      </c>
    </row>
    <row r="152" spans="1:4" ht="12.75">
      <c r="A152" t="s">
        <v>68</v>
      </c>
      <c r="B152">
        <v>5</v>
      </c>
      <c r="C152">
        <v>1</v>
      </c>
      <c r="D152">
        <f t="shared" si="1"/>
        <v>5</v>
      </c>
    </row>
    <row r="153" spans="1:4" ht="12.75">
      <c r="A153" t="s">
        <v>69</v>
      </c>
      <c r="B153">
        <v>6</v>
      </c>
      <c r="C153">
        <v>1</v>
      </c>
      <c r="D153">
        <f t="shared" si="1"/>
        <v>6</v>
      </c>
    </row>
    <row r="154" spans="1:4" ht="12.75">
      <c r="A154" t="s">
        <v>70</v>
      </c>
      <c r="B154">
        <v>114</v>
      </c>
      <c r="C154">
        <v>1</v>
      </c>
      <c r="D154">
        <f t="shared" si="1"/>
        <v>114</v>
      </c>
    </row>
    <row r="155" spans="1:4" ht="12.75">
      <c r="A155" t="s">
        <v>71</v>
      </c>
      <c r="B155">
        <v>117</v>
      </c>
      <c r="C155">
        <v>1</v>
      </c>
      <c r="D155">
        <f t="shared" si="1"/>
        <v>117</v>
      </c>
    </row>
    <row r="156" spans="1:4" ht="12.75">
      <c r="A156" t="s">
        <v>72</v>
      </c>
      <c r="B156">
        <v>49</v>
      </c>
      <c r="C156">
        <v>1</v>
      </c>
      <c r="D156">
        <f t="shared" si="1"/>
        <v>49</v>
      </c>
    </row>
    <row r="157" spans="1:4" ht="12.75">
      <c r="A157" t="s">
        <v>73</v>
      </c>
      <c r="B157">
        <v>87</v>
      </c>
      <c r="C157">
        <v>1</v>
      </c>
      <c r="D157">
        <f t="shared" si="1"/>
        <v>87</v>
      </c>
    </row>
    <row r="158" spans="1:4" ht="12.75">
      <c r="A158" t="s">
        <v>74</v>
      </c>
      <c r="B158">
        <v>92</v>
      </c>
      <c r="C158">
        <v>1</v>
      </c>
      <c r="D158">
        <f t="shared" si="1"/>
        <v>92</v>
      </c>
    </row>
    <row r="159" spans="1:4" ht="12.75">
      <c r="A159" t="s">
        <v>75</v>
      </c>
      <c r="B159">
        <v>13</v>
      </c>
      <c r="C159">
        <v>1</v>
      </c>
      <c r="D159">
        <f t="shared" si="1"/>
        <v>13</v>
      </c>
    </row>
    <row r="160" spans="1:4" ht="12.75">
      <c r="A160" t="s">
        <v>76</v>
      </c>
      <c r="B160">
        <v>11</v>
      </c>
      <c r="C160">
        <v>2</v>
      </c>
      <c r="D160">
        <f t="shared" si="1"/>
        <v>22</v>
      </c>
    </row>
    <row r="161" spans="1:4" ht="12.75">
      <c r="A161" t="s">
        <v>77</v>
      </c>
      <c r="B161">
        <v>5</v>
      </c>
      <c r="C161">
        <v>1</v>
      </c>
      <c r="D161">
        <f t="shared" si="1"/>
        <v>5</v>
      </c>
    </row>
    <row r="162" spans="1:4" ht="12.75">
      <c r="A162" t="s">
        <v>78</v>
      </c>
      <c r="B162">
        <v>67</v>
      </c>
      <c r="C162">
        <v>1</v>
      </c>
      <c r="D162">
        <f t="shared" si="1"/>
        <v>67</v>
      </c>
    </row>
    <row r="163" spans="1:4" ht="12.75">
      <c r="A163" t="s">
        <v>79</v>
      </c>
      <c r="B163">
        <v>21</v>
      </c>
      <c r="C163">
        <v>1</v>
      </c>
      <c r="D163">
        <f t="shared" si="1"/>
        <v>21</v>
      </c>
    </row>
    <row r="164" spans="1:4" ht="12.75">
      <c r="A164" t="s">
        <v>80</v>
      </c>
      <c r="B164">
        <v>16</v>
      </c>
      <c r="C164">
        <v>1</v>
      </c>
      <c r="D164">
        <f aca="true" t="shared" si="2" ref="D164:D205">C164*B164</f>
        <v>16</v>
      </c>
    </row>
    <row r="165" spans="1:4" ht="12.75">
      <c r="A165" t="s">
        <v>81</v>
      </c>
      <c r="B165">
        <v>14</v>
      </c>
      <c r="C165">
        <v>1</v>
      </c>
      <c r="D165">
        <f t="shared" si="2"/>
        <v>14</v>
      </c>
    </row>
    <row r="166" spans="1:4" ht="12.75">
      <c r="A166" t="s">
        <v>82</v>
      </c>
      <c r="B166">
        <v>138</v>
      </c>
      <c r="C166">
        <v>1</v>
      </c>
      <c r="D166">
        <f t="shared" si="2"/>
        <v>138</v>
      </c>
    </row>
    <row r="167" spans="1:4" ht="12.75">
      <c r="A167" t="s">
        <v>83</v>
      </c>
      <c r="B167">
        <v>35</v>
      </c>
      <c r="C167">
        <v>1</v>
      </c>
      <c r="D167">
        <f t="shared" si="2"/>
        <v>35</v>
      </c>
    </row>
    <row r="168" spans="1:4" ht="12.75">
      <c r="A168" t="s">
        <v>84</v>
      </c>
      <c r="B168">
        <v>27</v>
      </c>
      <c r="C168">
        <v>1</v>
      </c>
      <c r="D168">
        <f t="shared" si="2"/>
        <v>27</v>
      </c>
    </row>
    <row r="169" spans="1:4" ht="12.75">
      <c r="A169" t="s">
        <v>85</v>
      </c>
      <c r="B169">
        <v>7</v>
      </c>
      <c r="C169">
        <v>1</v>
      </c>
      <c r="D169">
        <f t="shared" si="2"/>
        <v>7</v>
      </c>
    </row>
    <row r="170" spans="1:4" ht="12.75">
      <c r="A170" t="s">
        <v>86</v>
      </c>
      <c r="B170">
        <v>6</v>
      </c>
      <c r="C170">
        <v>1</v>
      </c>
      <c r="D170">
        <f t="shared" si="2"/>
        <v>6</v>
      </c>
    </row>
    <row r="171" spans="1:4" ht="12.75">
      <c r="A171" t="s">
        <v>26</v>
      </c>
      <c r="B171">
        <v>95</v>
      </c>
      <c r="C171">
        <v>2</v>
      </c>
      <c r="D171">
        <f t="shared" si="2"/>
        <v>190</v>
      </c>
    </row>
    <row r="172" spans="1:4" ht="12.75">
      <c r="A172" t="s">
        <v>27</v>
      </c>
      <c r="B172">
        <v>27</v>
      </c>
      <c r="C172">
        <v>1</v>
      </c>
      <c r="D172">
        <f t="shared" si="2"/>
        <v>27</v>
      </c>
    </row>
    <row r="173" spans="1:4" ht="12.75">
      <c r="A173" t="s">
        <v>28</v>
      </c>
      <c r="B173">
        <f>136/2</f>
        <v>68</v>
      </c>
      <c r="C173">
        <v>3</v>
      </c>
      <c r="D173">
        <f t="shared" si="2"/>
        <v>204</v>
      </c>
    </row>
    <row r="175" spans="1:5" ht="12.75">
      <c r="A175" s="2" t="s">
        <v>29</v>
      </c>
      <c r="E175" s="2">
        <f>SUM(D176:D192)</f>
        <v>1889</v>
      </c>
    </row>
    <row r="176" spans="1:4" ht="12.75">
      <c r="A176" t="s">
        <v>30</v>
      </c>
      <c r="B176">
        <v>137</v>
      </c>
      <c r="C176">
        <v>1</v>
      </c>
      <c r="D176">
        <f t="shared" si="2"/>
        <v>137</v>
      </c>
    </row>
    <row r="177" spans="1:4" ht="12.75">
      <c r="A177" t="s">
        <v>31</v>
      </c>
      <c r="B177">
        <v>55</v>
      </c>
      <c r="C177">
        <v>1</v>
      </c>
      <c r="D177">
        <f t="shared" si="2"/>
        <v>55</v>
      </c>
    </row>
    <row r="178" spans="1:4" ht="12.75">
      <c r="A178" t="s">
        <v>32</v>
      </c>
      <c r="B178">
        <v>32</v>
      </c>
      <c r="C178">
        <v>1</v>
      </c>
      <c r="D178">
        <f t="shared" si="2"/>
        <v>32</v>
      </c>
    </row>
    <row r="179" spans="1:4" ht="12.75">
      <c r="A179" t="s">
        <v>33</v>
      </c>
      <c r="B179">
        <v>131</v>
      </c>
      <c r="C179">
        <v>1</v>
      </c>
      <c r="D179">
        <f t="shared" si="2"/>
        <v>131</v>
      </c>
    </row>
    <row r="180" spans="1:4" ht="12.75">
      <c r="A180" t="s">
        <v>34</v>
      </c>
      <c r="B180">
        <v>350</v>
      </c>
      <c r="C180">
        <v>1</v>
      </c>
      <c r="D180">
        <f t="shared" si="2"/>
        <v>350</v>
      </c>
    </row>
    <row r="181" spans="1:4" ht="12.75">
      <c r="A181" t="s">
        <v>35</v>
      </c>
      <c r="B181">
        <v>600</v>
      </c>
      <c r="C181">
        <v>1</v>
      </c>
      <c r="D181">
        <f t="shared" si="2"/>
        <v>600</v>
      </c>
    </row>
    <row r="182" spans="1:4" ht="12.75">
      <c r="A182" t="s">
        <v>36</v>
      </c>
      <c r="B182">
        <v>75</v>
      </c>
      <c r="C182">
        <v>2</v>
      </c>
      <c r="D182">
        <f t="shared" si="2"/>
        <v>150</v>
      </c>
    </row>
    <row r="183" spans="1:4" ht="12.75">
      <c r="A183" t="s">
        <v>37</v>
      </c>
      <c r="B183">
        <v>13</v>
      </c>
      <c r="C183">
        <v>2</v>
      </c>
      <c r="D183">
        <f t="shared" si="2"/>
        <v>26</v>
      </c>
    </row>
    <row r="184" spans="1:4" ht="12.75">
      <c r="A184" t="s">
        <v>38</v>
      </c>
      <c r="B184">
        <v>10</v>
      </c>
      <c r="C184">
        <v>2</v>
      </c>
      <c r="D184">
        <f t="shared" si="2"/>
        <v>20</v>
      </c>
    </row>
    <row r="185" spans="1:4" ht="12.75">
      <c r="A185" t="s">
        <v>39</v>
      </c>
      <c r="B185">
        <v>35</v>
      </c>
      <c r="C185">
        <v>1</v>
      </c>
      <c r="D185">
        <f t="shared" si="2"/>
        <v>35</v>
      </c>
    </row>
    <row r="186" spans="1:4" ht="12.75">
      <c r="A186" t="s">
        <v>40</v>
      </c>
      <c r="B186">
        <v>7</v>
      </c>
      <c r="C186">
        <v>2</v>
      </c>
      <c r="D186">
        <f t="shared" si="2"/>
        <v>14</v>
      </c>
    </row>
    <row r="187" spans="1:4" ht="12.75">
      <c r="A187" t="s">
        <v>41</v>
      </c>
      <c r="B187">
        <v>20</v>
      </c>
      <c r="C187">
        <v>1</v>
      </c>
      <c r="D187">
        <f t="shared" si="2"/>
        <v>20</v>
      </c>
    </row>
    <row r="188" spans="1:4" ht="12.75">
      <c r="A188" t="s">
        <v>42</v>
      </c>
      <c r="B188">
        <v>76</v>
      </c>
      <c r="C188">
        <v>1</v>
      </c>
      <c r="D188">
        <f t="shared" si="2"/>
        <v>76</v>
      </c>
    </row>
    <row r="189" spans="1:4" ht="12.75">
      <c r="A189" t="s">
        <v>43</v>
      </c>
      <c r="B189">
        <v>10</v>
      </c>
      <c r="C189">
        <v>1</v>
      </c>
      <c r="D189">
        <f t="shared" si="2"/>
        <v>10</v>
      </c>
    </row>
    <row r="190" spans="1:4" ht="12.75">
      <c r="A190" t="s">
        <v>44</v>
      </c>
      <c r="B190">
        <v>19</v>
      </c>
      <c r="C190">
        <v>1</v>
      </c>
      <c r="D190">
        <f t="shared" si="2"/>
        <v>19</v>
      </c>
    </row>
    <row r="191" spans="1:4" ht="12.75">
      <c r="A191" t="s">
        <v>45</v>
      </c>
      <c r="B191">
        <v>8</v>
      </c>
      <c r="C191">
        <v>1</v>
      </c>
      <c r="D191">
        <f t="shared" si="2"/>
        <v>8</v>
      </c>
    </row>
    <row r="192" spans="1:4" ht="12.75">
      <c r="A192" t="s">
        <v>46</v>
      </c>
      <c r="B192">
        <v>206</v>
      </c>
      <c r="C192">
        <v>1</v>
      </c>
      <c r="D192">
        <f t="shared" si="2"/>
        <v>206</v>
      </c>
    </row>
    <row r="194" spans="1:5" ht="12.75">
      <c r="A194" s="2" t="s">
        <v>10</v>
      </c>
      <c r="E194" s="2">
        <f>SUM(D195:D205)</f>
        <v>5762</v>
      </c>
    </row>
    <row r="195" spans="1:4" ht="12.75">
      <c r="A195" t="s">
        <v>47</v>
      </c>
      <c r="B195">
        <v>292</v>
      </c>
      <c r="C195">
        <v>1</v>
      </c>
      <c r="D195">
        <f t="shared" si="2"/>
        <v>292</v>
      </c>
    </row>
    <row r="196" spans="1:4" ht="12.75">
      <c r="A196" t="s">
        <v>11</v>
      </c>
      <c r="B196">
        <v>84</v>
      </c>
      <c r="C196">
        <v>4</v>
      </c>
      <c r="D196">
        <f t="shared" si="2"/>
        <v>336</v>
      </c>
    </row>
    <row r="197" spans="1:4" ht="12.75">
      <c r="A197" t="s">
        <v>48</v>
      </c>
      <c r="B197">
        <v>68</v>
      </c>
      <c r="C197">
        <v>1</v>
      </c>
      <c r="D197">
        <f t="shared" si="2"/>
        <v>68</v>
      </c>
    </row>
    <row r="198" spans="1:4" ht="12.75">
      <c r="A198" t="s">
        <v>49</v>
      </c>
      <c r="B198">
        <v>507</v>
      </c>
      <c r="C198">
        <v>1</v>
      </c>
      <c r="D198">
        <f t="shared" si="2"/>
        <v>507</v>
      </c>
    </row>
    <row r="199" spans="1:4" ht="12.75">
      <c r="A199" t="s">
        <v>50</v>
      </c>
      <c r="B199">
        <v>138</v>
      </c>
      <c r="C199">
        <v>1</v>
      </c>
      <c r="D199">
        <f t="shared" si="2"/>
        <v>138</v>
      </c>
    </row>
    <row r="200" spans="1:4" ht="12.75">
      <c r="A200" t="s">
        <v>51</v>
      </c>
      <c r="B200">
        <v>282</v>
      </c>
      <c r="C200">
        <v>1</v>
      </c>
      <c r="D200">
        <f t="shared" si="2"/>
        <v>282</v>
      </c>
    </row>
    <row r="201" spans="1:4" ht="12.75">
      <c r="A201" t="s">
        <v>52</v>
      </c>
      <c r="B201">
        <v>1135</v>
      </c>
      <c r="C201">
        <v>2</v>
      </c>
      <c r="D201">
        <f t="shared" si="2"/>
        <v>2270</v>
      </c>
    </row>
    <row r="202" spans="1:4" ht="12.75">
      <c r="A202" t="s">
        <v>22</v>
      </c>
      <c r="B202">
        <v>802</v>
      </c>
      <c r="C202">
        <v>2</v>
      </c>
      <c r="D202">
        <f t="shared" si="2"/>
        <v>1604</v>
      </c>
    </row>
    <row r="203" spans="1:4" ht="12.75">
      <c r="A203" t="s">
        <v>23</v>
      </c>
      <c r="B203">
        <v>140</v>
      </c>
      <c r="C203">
        <v>1</v>
      </c>
      <c r="D203">
        <f t="shared" si="2"/>
        <v>140</v>
      </c>
    </row>
    <row r="204" spans="1:4" ht="12.75">
      <c r="A204" t="s">
        <v>24</v>
      </c>
      <c r="B204">
        <v>55</v>
      </c>
      <c r="C204">
        <v>1</v>
      </c>
      <c r="D204">
        <f t="shared" si="2"/>
        <v>55</v>
      </c>
    </row>
    <row r="205" spans="1:4" ht="12.75">
      <c r="A205" t="s">
        <v>25</v>
      </c>
      <c r="B205">
        <v>70</v>
      </c>
      <c r="C205">
        <v>1</v>
      </c>
      <c r="D205">
        <f t="shared" si="2"/>
        <v>70</v>
      </c>
    </row>
    <row r="207" spans="1:5" ht="12.75">
      <c r="A207" s="1" t="s">
        <v>6</v>
      </c>
      <c r="E207" s="2">
        <f>SUM(E2:E206)</f>
        <v>35178</v>
      </c>
    </row>
    <row r="208" spans="1:5" ht="12.75">
      <c r="A208" s="1"/>
      <c r="D208" t="s">
        <v>5</v>
      </c>
      <c r="E208" s="7">
        <f>E207/1000</f>
        <v>35.178</v>
      </c>
    </row>
    <row r="210" spans="1:5" ht="12.75">
      <c r="A210" t="s">
        <v>16</v>
      </c>
      <c r="E210" s="2">
        <v>5500</v>
      </c>
    </row>
    <row r="211" spans="1:5" ht="12.75">
      <c r="A211" t="s">
        <v>15</v>
      </c>
      <c r="E211" s="2">
        <v>3000</v>
      </c>
    </row>
    <row r="212" spans="1:5" ht="12.75">
      <c r="A212" s="1" t="s">
        <v>20</v>
      </c>
      <c r="E212" s="2">
        <f>E207+E210+E211</f>
        <v>43678</v>
      </c>
    </row>
    <row r="213" spans="1:5" ht="12.75">
      <c r="A213" s="1"/>
      <c r="D213" t="s">
        <v>1</v>
      </c>
      <c r="E213" s="6">
        <f>E212/1000</f>
        <v>43.678</v>
      </c>
    </row>
    <row r="215" spans="1:5" ht="12.75">
      <c r="A215" t="s">
        <v>17</v>
      </c>
      <c r="E215" s="2">
        <v>20600</v>
      </c>
    </row>
    <row r="216" spans="1:5" ht="12.75">
      <c r="A216" t="s">
        <v>18</v>
      </c>
      <c r="E216" s="2">
        <v>4900</v>
      </c>
    </row>
    <row r="217" spans="1:5" ht="12.75">
      <c r="A217" s="1" t="s">
        <v>0</v>
      </c>
      <c r="E217" s="2">
        <f>E212+E215+E216</f>
        <v>69178</v>
      </c>
    </row>
    <row r="218" spans="1:5" ht="12.75">
      <c r="A218" s="1"/>
      <c r="D218" t="s">
        <v>1</v>
      </c>
      <c r="E218" s="4">
        <f>E217/1000</f>
        <v>69.178</v>
      </c>
    </row>
    <row r="220" spans="1:5" ht="12.75">
      <c r="A220" t="s">
        <v>19</v>
      </c>
      <c r="E220" s="2">
        <v>109000</v>
      </c>
    </row>
    <row r="222" spans="1:5" ht="12.75">
      <c r="A222" s="1" t="s">
        <v>21</v>
      </c>
      <c r="E222" s="2">
        <f>E217+E220</f>
        <v>178178</v>
      </c>
    </row>
    <row r="223" spans="4:5" ht="12.75">
      <c r="D223" t="s">
        <v>2</v>
      </c>
      <c r="E223" s="4">
        <f>E222/1000</f>
        <v>178.178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</dc:creator>
  <cp:keywords/>
  <dc:description/>
  <cp:lastModifiedBy>Olivier b</cp:lastModifiedBy>
  <dcterms:created xsi:type="dcterms:W3CDTF">2011-03-19T14:04:37Z</dcterms:created>
  <dcterms:modified xsi:type="dcterms:W3CDTF">2011-03-19T16:07:22Z</dcterms:modified>
  <cp:category/>
  <cp:version/>
  <cp:contentType/>
  <cp:contentStatus/>
</cp:coreProperties>
</file>